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485" windowHeight="9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6" s="1"/>
  <c r="C52"/>
  <c r="C54" l="1"/>
</calcChain>
</file>

<file path=xl/sharedStrings.xml><?xml version="1.0" encoding="utf-8"?>
<sst xmlns="http://schemas.openxmlformats.org/spreadsheetml/2006/main" count="58" uniqueCount="52">
  <si>
    <t>DeWeese-Dye Ditch and Reservoir Company</t>
  </si>
  <si>
    <t>Checking Account</t>
  </si>
  <si>
    <t>REVENUE</t>
  </si>
  <si>
    <t>Transfer Fees</t>
  </si>
  <si>
    <t>BLM Reimbursement</t>
  </si>
  <si>
    <t>DOW Lease</t>
  </si>
  <si>
    <t>Interest</t>
  </si>
  <si>
    <t>Total Estimated Revenue</t>
  </si>
  <si>
    <t>TOTAL ESTIMATED FUNDS AVAILABLE</t>
  </si>
  <si>
    <t>Advertising (Notices)</t>
  </si>
  <si>
    <t>Bank Service Charges</t>
  </si>
  <si>
    <t>CO Water Conservation Board</t>
  </si>
  <si>
    <t>Directors' Expense</t>
  </si>
  <si>
    <t xml:space="preserve">Donations (Golden Age Center) </t>
  </si>
  <si>
    <t>DARCA</t>
  </si>
  <si>
    <t>Equipment Rental</t>
  </si>
  <si>
    <t>Fuel</t>
  </si>
  <si>
    <t>Insurance, Workers Comp</t>
  </si>
  <si>
    <t>Mileage</t>
  </si>
  <si>
    <t>Miscellaneous</t>
  </si>
  <si>
    <t xml:space="preserve">Office </t>
  </si>
  <si>
    <t>Payroll, Hourly/Seasonal</t>
  </si>
  <si>
    <t>Postage and Delivery</t>
  </si>
  <si>
    <t>Printing and Reproduction</t>
  </si>
  <si>
    <t>Professional Fees, Attorney</t>
  </si>
  <si>
    <t>Professional Fees, Tax Prep</t>
  </si>
  <si>
    <t>Repairs, Maintenance, Construction</t>
  </si>
  <si>
    <t>Salary, Ditch Superintendent</t>
  </si>
  <si>
    <t>Salary, President</t>
  </si>
  <si>
    <t>Salary, Secretary/Treasurer</t>
  </si>
  <si>
    <t>Small Tools</t>
  </si>
  <si>
    <t>Supplies</t>
  </si>
  <si>
    <t>Taxes, Payroll (FUTA,SUTA,Employer)</t>
  </si>
  <si>
    <t>Telephone</t>
  </si>
  <si>
    <t>Travel</t>
  </si>
  <si>
    <t>Waste Disposal</t>
  </si>
  <si>
    <t>TOTAL ESTIMATED EXPENDITURES</t>
  </si>
  <si>
    <t xml:space="preserve"> </t>
  </si>
  <si>
    <t>Vehicle Allowance (Ditch Sup't &amp; VP)</t>
  </si>
  <si>
    <t>Water (BLM)</t>
  </si>
  <si>
    <t>Insurance, General Liability &amp; Directors' Liability</t>
  </si>
  <si>
    <t xml:space="preserve">Insurance, Bonds  </t>
  </si>
  <si>
    <t>Computer &amp; Internet (Website)</t>
  </si>
  <si>
    <t>Investments (CD)</t>
  </si>
  <si>
    <t>CARRYOVER FROM 2014</t>
  </si>
  <si>
    <t>TOTAL CARRYOVER TO 2016</t>
  </si>
  <si>
    <t xml:space="preserve">Fiscal Year 2015 Budget  </t>
  </si>
  <si>
    <t>**</t>
  </si>
  <si>
    <t>Shareholder Assessments (6440 active shares)</t>
  </si>
  <si>
    <t>Vehicle (1966 Kaiser) Expense</t>
  </si>
  <si>
    <t>Professional Fees, Weir design</t>
  </si>
  <si>
    <t>** Includes $2.00 raise in assessment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</si>
</sst>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44" fontId="2" fillId="2" borderId="0" xfId="0" applyNumberFormat="1" applyFont="1" applyFill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7" fillId="0" borderId="0" xfId="0" applyNumberFormat="1" applyFont="1" applyFill="1" applyBorder="1" applyAlignment="1" applyProtection="1">
      <protection locked="0"/>
    </xf>
    <xf numFmtId="8" fontId="1" fillId="2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0"/>
  <sheetViews>
    <sheetView tabSelected="1" workbookViewId="0">
      <selection activeCell="A56" sqref="A56"/>
    </sheetView>
  </sheetViews>
  <sheetFormatPr defaultColWidth="10" defaultRowHeight="12.75"/>
  <cols>
    <col min="1" max="1" width="47.28515625" style="1" customWidth="1"/>
    <col min="2" max="2" width="16.140625" style="2" customWidth="1"/>
    <col min="3" max="3" width="17" style="2" customWidth="1"/>
    <col min="4" max="16384" width="10" style="1"/>
  </cols>
  <sheetData>
    <row r="1" spans="1:22" ht="18">
      <c r="A1" s="8" t="s">
        <v>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20.25">
      <c r="A2" s="9" t="s">
        <v>46</v>
      </c>
      <c r="B2"/>
      <c r="C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>
      <c r="A4" s="7" t="s">
        <v>44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>
      <c r="A5" s="1" t="s">
        <v>1</v>
      </c>
      <c r="B5" s="17"/>
      <c r="C5" s="19">
        <v>13827</v>
      </c>
      <c r="D5" s="1" t="s">
        <v>37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>
      <c r="A6" s="15" t="s">
        <v>43</v>
      </c>
      <c r="C6" s="14">
        <v>49766</v>
      </c>
      <c r="D6" s="13" t="s">
        <v>37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>
      <c r="A8" s="3" t="s">
        <v>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>
      <c r="A9" s="1" t="s">
        <v>48</v>
      </c>
      <c r="B9" s="2">
        <v>120000</v>
      </c>
      <c r="C9" s="20" t="s">
        <v>47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>
      <c r="A10" s="1" t="s">
        <v>3</v>
      </c>
      <c r="B10" s="2">
        <v>1500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>
      <c r="A11" s="1" t="s">
        <v>4</v>
      </c>
      <c r="B11" s="2">
        <v>900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>
      <c r="A12" s="1" t="s">
        <v>5</v>
      </c>
      <c r="B12" s="2">
        <v>12000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>
      <c r="A13" s="1" t="s">
        <v>6</v>
      </c>
      <c r="B13" s="2">
        <v>1050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>
      <c r="A14" s="5" t="s">
        <v>7</v>
      </c>
      <c r="C14" s="14">
        <f>SUM($B9:$B13)</f>
        <v>135450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>
      <c r="A16" s="6" t="s">
        <v>8</v>
      </c>
      <c r="C16" s="16">
        <f>SUM(C5:C15)</f>
        <v>199043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>
      <c r="A17" s="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>
      <c r="A18" s="1" t="s">
        <v>9</v>
      </c>
      <c r="B18" s="2">
        <v>75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>
      <c r="A19" s="1" t="s">
        <v>10</v>
      </c>
      <c r="B19" s="2">
        <v>65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>
      <c r="A20" s="1" t="s">
        <v>11</v>
      </c>
      <c r="B20" s="2">
        <v>33831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>
      <c r="A21" s="1" t="s">
        <v>42</v>
      </c>
      <c r="B21" s="2">
        <v>400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>
      <c r="A22" s="1" t="s">
        <v>12</v>
      </c>
      <c r="B22" s="2">
        <v>1440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>
      <c r="A23" s="1" t="s">
        <v>13</v>
      </c>
      <c r="B23" s="2">
        <v>250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>
      <c r="A24" s="1" t="s">
        <v>14</v>
      </c>
      <c r="B24" s="2">
        <v>300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>
      <c r="A25" s="1" t="s">
        <v>15</v>
      </c>
      <c r="B25" s="2">
        <v>3000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>
      <c r="A26" s="1" t="s">
        <v>16</v>
      </c>
      <c r="B26" s="2">
        <v>800</v>
      </c>
      <c r="C26" s="2" t="s">
        <v>37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A27" s="4" t="s">
        <v>41</v>
      </c>
      <c r="B27" s="2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A28" s="1" t="s">
        <v>40</v>
      </c>
      <c r="B28" s="11">
        <v>5800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" t="s">
        <v>17</v>
      </c>
      <c r="B29" s="2">
        <v>2470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" t="s">
        <v>18</v>
      </c>
      <c r="B30" s="2">
        <v>200</v>
      </c>
      <c r="D30" s="10" t="s">
        <v>37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" t="s">
        <v>19</v>
      </c>
      <c r="B31" s="2">
        <v>200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" t="s">
        <v>20</v>
      </c>
      <c r="B32" s="2">
        <v>600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" t="s">
        <v>21</v>
      </c>
      <c r="B33" s="2">
        <v>11200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>
      <c r="A34" s="1" t="s">
        <v>22</v>
      </c>
      <c r="B34" s="2">
        <v>900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>
      <c r="A35" s="1" t="s">
        <v>23</v>
      </c>
      <c r="B35" s="2">
        <v>800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>
      <c r="A36" s="1" t="s">
        <v>24</v>
      </c>
      <c r="B36" s="14">
        <v>2000</v>
      </c>
      <c r="C36" s="2" t="s">
        <v>37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>
      <c r="A37" s="1" t="s">
        <v>25</v>
      </c>
      <c r="B37" s="2">
        <v>530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4.25">
      <c r="A38" s="1" t="s">
        <v>50</v>
      </c>
      <c r="B38" s="18">
        <v>1500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1" t="s">
        <v>26</v>
      </c>
      <c r="B39" s="14">
        <v>26000</v>
      </c>
      <c r="C39" s="2" t="s">
        <v>37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1" t="s">
        <v>27</v>
      </c>
      <c r="B40" s="2">
        <v>23968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1" t="s">
        <v>28</v>
      </c>
      <c r="B41" s="2">
        <v>1200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1" t="s">
        <v>29</v>
      </c>
      <c r="B42" s="2">
        <v>11840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1" t="s">
        <v>30</v>
      </c>
      <c r="B43" s="2">
        <v>400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1" t="s">
        <v>31</v>
      </c>
      <c r="B44" s="2">
        <v>100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1" t="s">
        <v>32</v>
      </c>
      <c r="B45" s="2">
        <v>4000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A46" s="1" t="s">
        <v>33</v>
      </c>
      <c r="B46" s="2">
        <v>1860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A47" s="1" t="s">
        <v>34</v>
      </c>
      <c r="B47" s="2">
        <v>500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A48" s="10" t="s">
        <v>38</v>
      </c>
      <c r="B48" s="2">
        <v>6810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>
      <c r="A49" s="10" t="s">
        <v>49</v>
      </c>
      <c r="B49" s="2">
        <v>450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>
      <c r="A50" s="1" t="s">
        <v>35</v>
      </c>
      <c r="B50" s="2">
        <v>50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>
      <c r="A51" s="1" t="s">
        <v>39</v>
      </c>
      <c r="B51" s="2">
        <v>900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>
      <c r="A52" s="6" t="s">
        <v>36</v>
      </c>
      <c r="C52" s="12">
        <f>SUM(B18:B51)</f>
        <v>144439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>
      <c r="A54" s="6" t="s">
        <v>45</v>
      </c>
      <c r="C54" s="16">
        <f>C16-C52</f>
        <v>54604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>
      <c r="A55" s="6"/>
      <c r="C55" s="16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>
      <c r="A56" s="1" t="s">
        <v>51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>
      <c r="A57" s="1" t="s">
        <v>37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>
      <c r="B480"/>
      <c r="C480"/>
      <c r="D480"/>
      <c r="E480"/>
      <c r="F480"/>
      <c r="G480"/>
      <c r="H480"/>
      <c r="I480"/>
      <c r="J480"/>
      <c r="K480"/>
      <c r="L480"/>
    </row>
  </sheetData>
  <pageMargins left="0.7" right="0.7" top="0.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</dc:creator>
  <cp:lastModifiedBy>Dorothy</cp:lastModifiedBy>
  <cp:lastPrinted>2014-12-01T22:24:58Z</cp:lastPrinted>
  <dcterms:created xsi:type="dcterms:W3CDTF">2008-12-29T21:24:13Z</dcterms:created>
  <dcterms:modified xsi:type="dcterms:W3CDTF">2015-01-05T19:52:48Z</dcterms:modified>
</cp:coreProperties>
</file>